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1" l="1"/>
  <c r="H47" i="1"/>
  <c r="H28" i="1"/>
  <c r="H18" i="1" l="1"/>
  <c r="H57" i="1" l="1"/>
  <c r="H24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<sst xmlns="http://schemas.openxmlformats.org/spreadsheetml/2006/main" count="93" uniqueCount="62">
  <si>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</si>
  <si>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</si>
  <si>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</si>
  <si>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</si>
  <si>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</si>
  <si>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</si>
  <si>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</si>
  <si>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</si>
  <si>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</si>
  <si>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</si>
  <si>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</si>
  <si>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</si>
  <si>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</si>
  <si>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</si>
  <si>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</si>
  <si>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</si>
  <si>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</si>
  <si>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</si>
  <si>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</si>
  <si>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</si>
  <si>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</si>
  <si>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</si>
  <si>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</si>
  <si>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</si>
  <si>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</si>
  <si>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</si>
  <si>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</si>
  <si>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</si>
  <si>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</si>
  <si>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14.06.2023.godine Dom zdravlja Požarevac je izvršio plaćanje prema dobavljačima: </t>
  </si>
  <si>
    <t>Primljena i neutrošena participacija od 14.06.2023</t>
  </si>
  <si>
    <t>Dana: 14.06.2023</t>
  </si>
  <si>
    <t>AQUA MARIJA</t>
  </si>
  <si>
    <t>PRINT SR</t>
  </si>
  <si>
    <t>VUJIĆ STR</t>
  </si>
  <si>
    <t>TNT TEAM</t>
  </si>
  <si>
    <t>TEHNOMARKET</t>
  </si>
  <si>
    <t>AUTO CENTAR TOPLICA</t>
  </si>
  <si>
    <t>PAPIRDOL</t>
  </si>
  <si>
    <t>ORION TELEKOM</t>
  </si>
  <si>
    <t>AUTO-MIRKOS</t>
  </si>
  <si>
    <t>AUTO SERVIS DULE</t>
  </si>
  <si>
    <t>LAVIJA</t>
  </si>
  <si>
    <t>MT:S TELEKOM SRBIJA</t>
  </si>
  <si>
    <t>STEEL SECURITY DN 021</t>
  </si>
  <si>
    <t>23-POS-06499</t>
  </si>
  <si>
    <t>2078/8708</t>
  </si>
  <si>
    <t>IF23-0108</t>
  </si>
  <si>
    <t>IF23-0250</t>
  </si>
  <si>
    <t>404/2023</t>
  </si>
  <si>
    <t>2300982</t>
  </si>
  <si>
    <t>2300980</t>
  </si>
  <si>
    <t>UGF0531/23-1127</t>
  </si>
  <si>
    <t>23-40-1099</t>
  </si>
  <si>
    <t>15/2023</t>
  </si>
  <si>
    <t>14/2023</t>
  </si>
  <si>
    <t>525/2023</t>
  </si>
  <si>
    <t>55-260-012-1142085</t>
  </si>
  <si>
    <t>64-260-012-1142082</t>
  </si>
  <si>
    <t>02-260-065-1142084</t>
  </si>
  <si>
    <t>23-3600-00287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</si>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</sst>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0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9" fillId="0" borderId="1" xfId="1" applyFont="1" applyFill="1" applyBorder="1"/>
    <xf numFmtId="4" fontId="10" fillId="0" borderId="2" xfId="0" applyNumberFormat="1" applyFont="1" applyFill="1" applyBorder="1" applyAlignment="1"/>
    <xf numFmtId="0" fontId="10" fillId="0" borderId="1" xfId="0" applyFont="1" applyFill="1" applyBorder="1" applyAlignment="1">
      <alignment horizontal="left"/>
    </xf>
    <xf numFmtId="49" fontId="10" fillId="0" borderId="1" xfId="0" applyNumberFormat="1" applyFont="1" applyFill="1" applyBorder="1" applyAlignment="1"/>
    <xf numFmtId="4" fontId="11" fillId="0" borderId="1" xfId="1" applyNumberFormat="1" applyFont="1" applyFill="1" applyBorder="1"/>
    <xf numFmtId="49" fontId="9" fillId="0" borderId="1" xfId="1" applyNumberFormat="1" applyFont="1" applyFill="1" applyBorder="1"/>
    <xf numFmtId="4" fontId="11" fillId="0" borderId="1" xfId="1" applyNumberFormat="1" applyFont="1" applyFill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1"/>
  <sheetViews>
    <sheetView tabSelected="1" topLeftCell="B47" zoomScaleNormal="100" workbookViewId="0">
      <selection activeCell="D87" sqref="D8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45091</v>
      </c>
      <c r="H12" s="12">
        <v>2577867.16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45091</v>
      </c>
      <c r="H13" s="1">
        <f>H14+H29-H37-H50</f>
        <v>2540015.6100000003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45091</v>
      </c>
      <c r="H14" s="2">
        <f>SUM(H15:H28)</f>
        <v>2920925.0300000003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1245000+2003000-387122.08+140000-6000+100000-1579317.53+147122.36-1090.9-249498.34+249498.34-237993.56+1624000-1614394.35+237993.68-3000-10800+1624000-1604828.35-15000+1624000-1615887.07-8100-7887+1624000-1504582.17-17400-7887</f>
        <v>1747826.0300000003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1184208.33-211400-966735.64-82-63.44+1184208.33-226033.85</f>
        <v>964101.7300000001</v>
      </c>
      <c r="I24" s="9"/>
      <c r="J24" s="9"/>
      <c r="K24" s="9"/>
      <c r="L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135057.72+9700+2900+5450+4000-2577.43-692.63-6+7200+11400+6800+3650+3700+3150+8000+4750-6234.39+7400+5350</f>
        <v>208997.27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45091</v>
      </c>
      <c r="H29" s="2">
        <f>H30+H31+H32+H33+H35+H36+H34</f>
        <v>256077.63000000006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</f>
        <v>170592.63000000006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85485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v>0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45091</v>
      </c>
      <c r="H37" s="3">
        <f>SUM(H38:H49)</f>
        <v>636987.04999999993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117.97+6+636863.08</f>
        <v>636987.04999999993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45091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45091</v>
      </c>
      <c r="H57" s="4">
        <f>37851.55+6008.7-6008.7</f>
        <v>37851.550000000003</v>
      </c>
      <c r="I57" s="9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2577867.16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4"/>
      <c r="F61" s="14"/>
      <c r="G61" s="7"/>
      <c r="H61" s="11"/>
      <c r="I61" s="9"/>
      <c r="J61" s="9"/>
      <c r="K61" s="6"/>
    </row>
    <row r="63" spans="2:12" x14ac:dyDescent="0.25">
      <c r="B63" s="53" t="s">
        <v>32</v>
      </c>
      <c r="C63" s="54">
        <v>6890</v>
      </c>
      <c r="D63" s="55" t="s">
        <v>45</v>
      </c>
    </row>
    <row r="64" spans="2:12" x14ac:dyDescent="0.25">
      <c r="B64" s="53" t="s">
        <v>33</v>
      </c>
      <c r="C64" s="54">
        <v>7000</v>
      </c>
      <c r="D64" s="55" t="s">
        <v>46</v>
      </c>
    </row>
    <row r="65" spans="2:4" x14ac:dyDescent="0.25">
      <c r="B65" s="53" t="s">
        <v>34</v>
      </c>
      <c r="C65" s="54">
        <v>3250</v>
      </c>
      <c r="D65" s="55">
        <v>30186</v>
      </c>
    </row>
    <row r="66" spans="2:4" x14ac:dyDescent="0.25">
      <c r="B66" s="53" t="s">
        <v>35</v>
      </c>
      <c r="C66" s="54">
        <v>25000</v>
      </c>
      <c r="D66" s="56" t="s">
        <v>47</v>
      </c>
    </row>
    <row r="67" spans="2:4" x14ac:dyDescent="0.25">
      <c r="B67" s="53" t="s">
        <v>36</v>
      </c>
      <c r="C67" s="54">
        <v>6799.99</v>
      </c>
      <c r="D67" s="56" t="s">
        <v>48</v>
      </c>
    </row>
    <row r="68" spans="2:4" x14ac:dyDescent="0.25">
      <c r="B68" s="53" t="s">
        <v>37</v>
      </c>
      <c r="C68" s="54">
        <v>6936</v>
      </c>
      <c r="D68" s="56" t="s">
        <v>49</v>
      </c>
    </row>
    <row r="69" spans="2:4" x14ac:dyDescent="0.25">
      <c r="B69" s="53" t="s">
        <v>38</v>
      </c>
      <c r="C69" s="54">
        <v>6328.8</v>
      </c>
      <c r="D69" s="56" t="s">
        <v>50</v>
      </c>
    </row>
    <row r="70" spans="2:4" x14ac:dyDescent="0.25">
      <c r="B70" s="53" t="s">
        <v>38</v>
      </c>
      <c r="C70" s="54">
        <v>210194.8</v>
      </c>
      <c r="D70" s="56" t="s">
        <v>51</v>
      </c>
    </row>
    <row r="71" spans="2:4" x14ac:dyDescent="0.25">
      <c r="B71" s="53" t="s">
        <v>39</v>
      </c>
      <c r="C71" s="54">
        <v>1798.8</v>
      </c>
      <c r="D71" s="56" t="s">
        <v>52</v>
      </c>
    </row>
    <row r="72" spans="2:4" x14ac:dyDescent="0.25">
      <c r="B72" s="53" t="s">
        <v>40</v>
      </c>
      <c r="C72" s="54">
        <v>6043.31</v>
      </c>
      <c r="D72" s="56" t="s">
        <v>53</v>
      </c>
    </row>
    <row r="73" spans="2:4" x14ac:dyDescent="0.25">
      <c r="B73" s="53" t="s">
        <v>41</v>
      </c>
      <c r="C73" s="54">
        <v>20000</v>
      </c>
      <c r="D73" s="56" t="s">
        <v>54</v>
      </c>
    </row>
    <row r="74" spans="2:4" x14ac:dyDescent="0.25">
      <c r="B74" s="53" t="s">
        <v>41</v>
      </c>
      <c r="C74" s="54">
        <v>65700</v>
      </c>
      <c r="D74" s="56" t="s">
        <v>55</v>
      </c>
    </row>
    <row r="75" spans="2:4" x14ac:dyDescent="0.25">
      <c r="B75" s="53" t="s">
        <v>42</v>
      </c>
      <c r="C75" s="54">
        <v>7080</v>
      </c>
      <c r="D75" s="56" t="s">
        <v>56</v>
      </c>
    </row>
    <row r="76" spans="2:4" x14ac:dyDescent="0.25">
      <c r="B76" s="53" t="s">
        <v>43</v>
      </c>
      <c r="C76" s="54">
        <v>5550</v>
      </c>
      <c r="D76" s="56" t="s">
        <v>57</v>
      </c>
    </row>
    <row r="77" spans="2:4" x14ac:dyDescent="0.25">
      <c r="B77" s="53" t="s">
        <v>43</v>
      </c>
      <c r="C77" s="54">
        <v>24064.880000000001</v>
      </c>
      <c r="D77" s="56" t="s">
        <v>58</v>
      </c>
    </row>
    <row r="78" spans="2:4" x14ac:dyDescent="0.25">
      <c r="B78" s="53" t="s">
        <v>43</v>
      </c>
      <c r="C78" s="54">
        <v>2832.5</v>
      </c>
      <c r="D78" s="56" t="s">
        <v>58</v>
      </c>
    </row>
    <row r="79" spans="2:4" x14ac:dyDescent="0.25">
      <c r="B79" s="53" t="s">
        <v>43</v>
      </c>
      <c r="C79" s="54">
        <v>11394</v>
      </c>
      <c r="D79" s="56" t="s">
        <v>59</v>
      </c>
    </row>
    <row r="80" spans="2:4" x14ac:dyDescent="0.25">
      <c r="B80" s="53" t="s">
        <v>44</v>
      </c>
      <c r="C80" s="54">
        <v>220000</v>
      </c>
      <c r="D80" s="56" t="s">
        <v>60</v>
      </c>
    </row>
    <row r="81" spans="2:4" x14ac:dyDescent="0.25">
      <c r="B81" s="59" t="s">
        <v>61</v>
      </c>
      <c r="C81" s="57">
        <f>SUM(C63:C80)</f>
        <v>636863.07999999996</v>
      </c>
      <c r="D81" s="58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2023-06-16T05:20:21Z</dcterms:modified>
  <cp:category/>
  <cp:contentStatus/>
</cp:coreProperties>
</file>